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Šef računovodstva\Desktop\2024\Prijedlog Financijskog plana 2025-2027\"/>
    </mc:Choice>
  </mc:AlternateContent>
  <xr:revisionPtr revIDLastSave="0" documentId="13_ncr:1_{AC419D8F-826E-4379-A837-CE3A15C920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" sheetId="1" r:id="rId1"/>
  </sheets>
  <definedNames>
    <definedName name="_xlnm.Print_Titles" localSheetId="0">plan!$17:$18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27" i="1"/>
  <c r="H58" i="1"/>
  <c r="H57" i="1"/>
  <c r="H56" i="1"/>
  <c r="H55" i="1"/>
  <c r="H54" i="1"/>
  <c r="H53" i="1"/>
  <c r="H52" i="1"/>
  <c r="H51" i="1"/>
  <c r="G50" i="1"/>
  <c r="F50" i="1"/>
  <c r="H49" i="1"/>
  <c r="H48" i="1" s="1"/>
  <c r="G48" i="1"/>
  <c r="F48" i="1"/>
  <c r="H47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3" i="1" s="1"/>
  <c r="H30" i="1"/>
  <c r="H29" i="1"/>
  <c r="H28" i="1"/>
  <c r="H26" i="1"/>
  <c r="G25" i="1"/>
  <c r="F25" i="1"/>
  <c r="G23" i="1"/>
  <c r="F23" i="1"/>
  <c r="F24" i="1" l="1"/>
  <c r="H25" i="1"/>
  <c r="G24" i="1"/>
  <c r="G22" i="1" s="1"/>
  <c r="G21" i="1" s="1"/>
  <c r="G20" i="1" s="1"/>
  <c r="G19" i="1" s="1"/>
  <c r="H50" i="1"/>
  <c r="F22" i="1" l="1"/>
  <c r="F21" i="1" s="1"/>
  <c r="F20" i="1" s="1"/>
  <c r="F19" i="1" s="1"/>
  <c r="H24" i="1"/>
  <c r="H22" i="1" s="1"/>
  <c r="H21" i="1" s="1"/>
  <c r="H20" i="1" s="1"/>
  <c r="H19" i="1" s="1"/>
</calcChain>
</file>

<file path=xl/sharedStrings.xml><?xml version="1.0" encoding="utf-8"?>
<sst xmlns="http://schemas.openxmlformats.org/spreadsheetml/2006/main" count="178" uniqueCount="117">
  <si>
    <t>REPUBLIKA HRVATSKA</t>
  </si>
  <si>
    <t>GRAD ZAGREB</t>
  </si>
  <si>
    <t>JAVNA VATROGASNA POSTROJBA</t>
  </si>
  <si>
    <t>FINANCIRANJE DJELATNOSTI IZ VLASTITIH I NAMJENSKIH PRIHODA I PRIMITAKA</t>
  </si>
  <si>
    <t>POZ.</t>
  </si>
  <si>
    <t>EKON. 
KLAS.</t>
  </si>
  <si>
    <t>OPIS</t>
  </si>
  <si>
    <t>IZVORI FINANC.</t>
  </si>
  <si>
    <t>FUNKC. KLAS.</t>
  </si>
  <si>
    <t>PLAN 
PRORAČUNA 
2024.</t>
  </si>
  <si>
    <t>POVEĆANJE - SMANJENJE</t>
  </si>
  <si>
    <t>NOVI PLAN 
2024.</t>
  </si>
  <si>
    <t>Glava 00503 JAVNA VATROGASNA POSTROJBA</t>
  </si>
  <si>
    <t>Program 2119 JAVNA VATROGASNA POSTROJBA GRADA ZAGREBA</t>
  </si>
  <si>
    <t>Aktivnost A211901 REDOVNA DJELATNOST PRORAČUNSKIH KORISNIKA</t>
  </si>
  <si>
    <t>Izvor 3.1.1 VLASTITI PRIHODI-PRORAČUNSKI KORISNICI</t>
  </si>
  <si>
    <t>Izvor 6.1.1 DONACIJE-PRORAČUNSKI KORISNICI</t>
  </si>
  <si>
    <t>FUNKCIJSKA KLASIFIKACIJA 0320 Usluge protupožarne zaštite</t>
  </si>
  <si>
    <t>32 Materijalni rashodi</t>
  </si>
  <si>
    <t>R0193751</t>
  </si>
  <si>
    <t>Naknade za prijevoz, za rad na terenu i odvojeni život</t>
  </si>
  <si>
    <t>3.1.1</t>
  </si>
  <si>
    <t>0320</t>
  </si>
  <si>
    <t>R0193753</t>
  </si>
  <si>
    <t>3213</t>
  </si>
  <si>
    <t>Stručno usavršavanje zaposlenika</t>
  </si>
  <si>
    <t>R0193755</t>
  </si>
  <si>
    <t>3221</t>
  </si>
  <si>
    <t>Uredski materijal i ostali materijalni rashodi</t>
  </si>
  <si>
    <t>R0193757</t>
  </si>
  <si>
    <t>3222</t>
  </si>
  <si>
    <t>Materijal i sirovine</t>
  </si>
  <si>
    <t>R9014420</t>
  </si>
  <si>
    <t>6.1.1</t>
  </si>
  <si>
    <t>R0193759</t>
  </si>
  <si>
    <t>3223</t>
  </si>
  <si>
    <t>Energija</t>
  </si>
  <si>
    <t>R0193761</t>
  </si>
  <si>
    <t>3224</t>
  </si>
  <si>
    <t>Materijal i dijelovi za tekuće i investicijsko održavanje</t>
  </si>
  <si>
    <t>R0193763</t>
  </si>
  <si>
    <t>3225</t>
  </si>
  <si>
    <t>Sitni inventar i auto gume</t>
  </si>
  <si>
    <t>R0193765</t>
  </si>
  <si>
    <t>3227</t>
  </si>
  <si>
    <t>Službena, radna i zaštitna odjeća i obuća</t>
  </si>
  <si>
    <t>R0193767</t>
  </si>
  <si>
    <t>3231</t>
  </si>
  <si>
    <t>Usluge telefona, pošte i prijevoza</t>
  </si>
  <si>
    <t>R0193769</t>
  </si>
  <si>
    <t>3232</t>
  </si>
  <si>
    <t>Usluge tekućeg i investicijskog održavanja</t>
  </si>
  <si>
    <t>R0193771</t>
  </si>
  <si>
    <t>3233</t>
  </si>
  <si>
    <t>Usluge promidžbe i informiranja</t>
  </si>
  <si>
    <t>R0193773</t>
  </si>
  <si>
    <t>3234</t>
  </si>
  <si>
    <t>Komunalne usluge</t>
  </si>
  <si>
    <t>R0193775</t>
  </si>
  <si>
    <t>3235</t>
  </si>
  <si>
    <t>Zakupnine i najamnine</t>
  </si>
  <si>
    <t>R0193777</t>
  </si>
  <si>
    <t>3236</t>
  </si>
  <si>
    <t>Zdravstvene i veterinarske usluge</t>
  </si>
  <si>
    <t>R0193779</t>
  </si>
  <si>
    <t>3238</t>
  </si>
  <si>
    <t>Računalne usluge</t>
  </si>
  <si>
    <t>R0193781</t>
  </si>
  <si>
    <t>3239</t>
  </si>
  <si>
    <t>Ostale usluge</t>
  </si>
  <si>
    <t>R0193784</t>
  </si>
  <si>
    <t>3292</t>
  </si>
  <si>
    <t>Premije osiguranja</t>
  </si>
  <si>
    <t>R0193786</t>
  </si>
  <si>
    <t>3293</t>
  </si>
  <si>
    <t>Reprezentacija</t>
  </si>
  <si>
    <t>R0193789</t>
  </si>
  <si>
    <t>3299</t>
  </si>
  <si>
    <t>Ostali nespomenuti rashodi poslovanja</t>
  </si>
  <si>
    <t>34 Financijski rashodi</t>
  </si>
  <si>
    <t>R0193790</t>
  </si>
  <si>
    <t>3433</t>
  </si>
  <si>
    <t>Zatezne kamate</t>
  </si>
  <si>
    <t>42 Rashodi za nabavu proizvedene dugotrajne imovine</t>
  </si>
  <si>
    <t>R0193791</t>
  </si>
  <si>
    <t>4221</t>
  </si>
  <si>
    <t>Uredska oprema i namještaj</t>
  </si>
  <si>
    <t>R0193792</t>
  </si>
  <si>
    <t>4222</t>
  </si>
  <si>
    <t>Komunikacijska oprema</t>
  </si>
  <si>
    <t>R0193793</t>
  </si>
  <si>
    <t>4223</t>
  </si>
  <si>
    <t>Oprema za održavanje i zaštitu</t>
  </si>
  <si>
    <t>R0193794</t>
  </si>
  <si>
    <t>4225</t>
  </si>
  <si>
    <t>Instrumenti, uređaji i strojevi</t>
  </si>
  <si>
    <t>R0193795</t>
  </si>
  <si>
    <t>4226</t>
  </si>
  <si>
    <t>Sportska i glazbena oprema</t>
  </si>
  <si>
    <t>R0193796</t>
  </si>
  <si>
    <t>4231</t>
  </si>
  <si>
    <t>Prijevozna sredstva u cestovnom prometu</t>
  </si>
  <si>
    <t>R0193797</t>
  </si>
  <si>
    <t>4233</t>
  </si>
  <si>
    <t>Prijevozna sredstva u pomorskom i riječnom prometu</t>
  </si>
  <si>
    <t>R0193798</t>
  </si>
  <si>
    <t>4262</t>
  </si>
  <si>
    <t>Ulaganja u računalne programe</t>
  </si>
  <si>
    <t>3.1.1.</t>
  </si>
  <si>
    <t>Pristojbe i naknade</t>
  </si>
  <si>
    <t>Službena putovanja</t>
  </si>
  <si>
    <t>Predsjednik Vatrogasnog vijeća</t>
  </si>
  <si>
    <t>Josip Juranek</t>
  </si>
  <si>
    <t>Prijedlog financijskog plana za 2025.godinu sa projekcijom za 2026.-2027.godinu</t>
  </si>
  <si>
    <t>Zagreb, 15.11.2024.</t>
  </si>
  <si>
    <t>Klasa:400-1/24-01/3</t>
  </si>
  <si>
    <t>Urbroj:255-366-100-24-3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</si>
</sst>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4" fontId="6" fillId="3" borderId="0" xfId="0" applyNumberFormat="1" applyFont="1" applyFill="1" applyAlignment="1">
      <alignment vertical="center"/>
    </xf>
    <xf numFmtId="4" fontId="6" fillId="4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6" borderId="0" xfId="0" applyNumberFormat="1" applyFont="1" applyFill="1" applyAlignment="1">
      <alignment vertical="center"/>
    </xf>
    <xf numFmtId="4" fontId="2" fillId="7" borderId="4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4" fontId="2" fillId="8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workbookViewId="0">
      <selection activeCell="C3" sqref="C3"/>
    </sheetView>
  </sheetViews>
  <sheetFormatPr defaultRowHeight="15" customHeight="1" x14ac:dyDescent="0.2"/>
  <cols>
    <col min="1" max="2" width="10.7109375" style="4" customWidth="1"/>
    <col min="3" max="3" width="45.7109375" style="4" customWidth="1"/>
    <col min="4" max="5" width="8.7109375" style="6" customWidth="1"/>
    <col min="6" max="8" width="17.7109375" style="4" customWidth="1"/>
    <col min="9" max="16384" width="9.140625" style="4"/>
  </cols>
  <sheetData>
    <row r="1" spans="1:9" s="1" customFormat="1" ht="15" customHeight="1" x14ac:dyDescent="0.2">
      <c r="A1" s="1" t="s">
        <v>0</v>
      </c>
      <c r="E1" s="2"/>
      <c r="F1" s="2"/>
      <c r="H1" s="3"/>
    </row>
    <row r="2" spans="1:9" s="1" customFormat="1" ht="15" customHeight="1" x14ac:dyDescent="0.2">
      <c r="A2" s="1" t="s">
        <v>1</v>
      </c>
      <c r="E2" s="2"/>
      <c r="F2" s="2"/>
      <c r="H2" s="3"/>
    </row>
    <row r="3" spans="1:9" s="1" customFormat="1" ht="15" customHeight="1" x14ac:dyDescent="0.2">
      <c r="A3" s="1" t="s">
        <v>115</v>
      </c>
      <c r="E3" s="2"/>
      <c r="F3" s="2"/>
      <c r="H3" s="3"/>
    </row>
    <row r="4" spans="1:9" s="1" customFormat="1" ht="15" customHeight="1" x14ac:dyDescent="0.2">
      <c r="A4" s="1" t="s">
        <v>116</v>
      </c>
      <c r="E4" s="2"/>
      <c r="F4" s="2"/>
      <c r="H4" s="3"/>
    </row>
    <row r="5" spans="1:9" s="1" customFormat="1" ht="15" customHeight="1" x14ac:dyDescent="0.2">
      <c r="A5" s="1" t="s">
        <v>114</v>
      </c>
      <c r="E5" s="2"/>
      <c r="F5" s="2"/>
      <c r="H5" s="3"/>
    </row>
    <row r="6" spans="1:9" s="1" customFormat="1" ht="15" customHeight="1" x14ac:dyDescent="0.2">
      <c r="E6" s="2"/>
      <c r="F6" s="23"/>
      <c r="H6" s="3"/>
    </row>
    <row r="7" spans="1:9" s="1" customFormat="1" ht="15" customHeight="1" x14ac:dyDescent="0.2">
      <c r="E7" s="2"/>
      <c r="F7" s="2"/>
      <c r="H7" s="3"/>
    </row>
    <row r="8" spans="1:9" ht="15" customHeight="1" x14ac:dyDescent="0.2">
      <c r="A8" s="25"/>
      <c r="B8" s="25"/>
      <c r="C8" s="25"/>
      <c r="D8" s="25"/>
      <c r="E8" s="25"/>
      <c r="F8" s="25"/>
      <c r="G8" s="25"/>
      <c r="H8" s="25"/>
    </row>
    <row r="9" spans="1:9" ht="15" customHeight="1" x14ac:dyDescent="0.2">
      <c r="A9" s="26" t="s">
        <v>113</v>
      </c>
      <c r="B9" s="26"/>
      <c r="C9" s="26"/>
      <c r="D9" s="26"/>
      <c r="E9" s="26"/>
      <c r="F9" s="26"/>
      <c r="G9" s="26"/>
      <c r="H9" s="26"/>
    </row>
    <row r="10" spans="1:9" ht="15" customHeight="1" x14ac:dyDescent="0.2">
      <c r="A10" s="25"/>
      <c r="B10" s="25"/>
      <c r="C10" s="25"/>
      <c r="D10" s="25"/>
      <c r="E10" s="25"/>
      <c r="F10" s="25"/>
      <c r="G10" s="25"/>
      <c r="H10" s="25"/>
    </row>
    <row r="11" spans="1:9" s="1" customFormat="1" ht="15" customHeight="1" x14ac:dyDescent="0.2">
      <c r="A11" s="27"/>
      <c r="B11" s="27"/>
      <c r="C11" s="27"/>
      <c r="D11" s="27"/>
      <c r="E11" s="27"/>
      <c r="F11" s="27"/>
      <c r="G11" s="27"/>
      <c r="H11" s="27"/>
    </row>
    <row r="12" spans="1:9" s="1" customFormat="1" ht="15" customHeight="1" x14ac:dyDescent="0.2">
      <c r="A12" s="25" t="s">
        <v>2</v>
      </c>
      <c r="B12" s="25"/>
      <c r="C12" s="25"/>
      <c r="D12" s="25"/>
      <c r="E12" s="25"/>
      <c r="F12" s="25"/>
      <c r="G12" s="25"/>
      <c r="H12" s="25"/>
      <c r="I12" s="4"/>
    </row>
    <row r="13" spans="1:9" s="1" customFormat="1" ht="15" customHeight="1" x14ac:dyDescent="0.2">
      <c r="A13" s="25" t="s">
        <v>3</v>
      </c>
      <c r="B13" s="25"/>
      <c r="C13" s="25"/>
      <c r="D13" s="25"/>
      <c r="E13" s="25"/>
      <c r="F13" s="25"/>
      <c r="G13" s="25"/>
      <c r="H13" s="25"/>
      <c r="I13" s="5"/>
    </row>
    <row r="14" spans="1:9" s="1" customFormat="1" ht="15" customHeight="1" x14ac:dyDescent="0.2">
      <c r="A14" s="5"/>
      <c r="B14" s="5"/>
      <c r="C14" s="5"/>
      <c r="D14" s="5"/>
      <c r="E14" s="6"/>
      <c r="F14" s="6"/>
      <c r="G14" s="5"/>
      <c r="H14" s="7"/>
      <c r="I14" s="5"/>
    </row>
    <row r="15" spans="1:9" s="1" customFormat="1" ht="15" customHeight="1" x14ac:dyDescent="0.2">
      <c r="A15" s="28"/>
      <c r="B15" s="28"/>
      <c r="C15" s="28"/>
      <c r="D15" s="28"/>
      <c r="E15" s="28"/>
      <c r="F15" s="28"/>
      <c r="G15" s="28"/>
      <c r="H15" s="28"/>
      <c r="I15" s="21"/>
    </row>
    <row r="16" spans="1:9" s="1" customFormat="1" ht="15" customHeight="1" x14ac:dyDescent="0.2">
      <c r="E16" s="2"/>
      <c r="F16" s="2"/>
      <c r="H16" s="3"/>
    </row>
    <row r="17" spans="1:8" s="1" customFormat="1" ht="34.5" thickBot="1" x14ac:dyDescent="0.25">
      <c r="A17" s="8" t="s">
        <v>4</v>
      </c>
      <c r="B17" s="8" t="s">
        <v>5</v>
      </c>
      <c r="C17" s="8" t="s">
        <v>6</v>
      </c>
      <c r="D17" s="9" t="s">
        <v>7</v>
      </c>
      <c r="E17" s="9" t="s">
        <v>8</v>
      </c>
      <c r="F17" s="10" t="s">
        <v>9</v>
      </c>
      <c r="G17" s="11" t="s">
        <v>10</v>
      </c>
      <c r="H17" s="10" t="s">
        <v>11</v>
      </c>
    </row>
    <row r="18" spans="1:8" s="1" customFormat="1" ht="15" customHeight="1" thickTop="1" thickBot="1" x14ac:dyDescent="0.25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</row>
    <row r="19" spans="1:8" ht="15" customHeight="1" thickTop="1" x14ac:dyDescent="0.2">
      <c r="A19" s="29" t="s">
        <v>12</v>
      </c>
      <c r="B19" s="29"/>
      <c r="C19" s="29"/>
      <c r="D19" s="29"/>
      <c r="E19" s="29"/>
      <c r="F19" s="19">
        <f t="shared" ref="F19:H20" si="0">+F20</f>
        <v>293500</v>
      </c>
      <c r="G19" s="19">
        <f t="shared" si="0"/>
        <v>131000</v>
      </c>
      <c r="H19" s="19">
        <f t="shared" si="0"/>
        <v>424500</v>
      </c>
    </row>
    <row r="20" spans="1:8" ht="15" customHeight="1" x14ac:dyDescent="0.2">
      <c r="A20" s="30" t="s">
        <v>13</v>
      </c>
      <c r="B20" s="30"/>
      <c r="C20" s="30"/>
      <c r="D20" s="30"/>
      <c r="E20" s="30"/>
      <c r="F20" s="13">
        <f t="shared" si="0"/>
        <v>293500</v>
      </c>
      <c r="G20" s="13">
        <f t="shared" si="0"/>
        <v>131000</v>
      </c>
      <c r="H20" s="13">
        <f t="shared" si="0"/>
        <v>424500</v>
      </c>
    </row>
    <row r="21" spans="1:8" ht="15" customHeight="1" x14ac:dyDescent="0.2">
      <c r="A21" s="31" t="s">
        <v>14</v>
      </c>
      <c r="B21" s="31"/>
      <c r="C21" s="31"/>
      <c r="D21" s="31"/>
      <c r="E21" s="31"/>
      <c r="F21" s="14">
        <f>+F22+F23</f>
        <v>293500</v>
      </c>
      <c r="G21" s="14">
        <f>+G22+G23</f>
        <v>131000</v>
      </c>
      <c r="H21" s="14">
        <f>+H22+H23</f>
        <v>424500</v>
      </c>
    </row>
    <row r="22" spans="1:8" ht="15" customHeight="1" x14ac:dyDescent="0.2">
      <c r="A22" s="32" t="s">
        <v>15</v>
      </c>
      <c r="B22" s="32"/>
      <c r="C22" s="32"/>
      <c r="D22" s="32"/>
      <c r="E22" s="32"/>
      <c r="F22" s="15">
        <f>+F24-F31</f>
        <v>288000</v>
      </c>
      <c r="G22" s="15">
        <f>+G24-G31</f>
        <v>131000</v>
      </c>
      <c r="H22" s="15">
        <f>+H24-H31</f>
        <v>419000</v>
      </c>
    </row>
    <row r="23" spans="1:8" ht="15" customHeight="1" x14ac:dyDescent="0.2">
      <c r="A23" s="32" t="s">
        <v>16</v>
      </c>
      <c r="B23" s="32"/>
      <c r="C23" s="32"/>
      <c r="D23" s="32"/>
      <c r="E23" s="32"/>
      <c r="F23" s="15">
        <f>+F31</f>
        <v>5500</v>
      </c>
      <c r="G23" s="15">
        <f>+G31</f>
        <v>0</v>
      </c>
      <c r="H23" s="15">
        <f>+H31</f>
        <v>5500</v>
      </c>
    </row>
    <row r="24" spans="1:8" ht="15" customHeight="1" x14ac:dyDescent="0.2">
      <c r="A24" s="24" t="s">
        <v>17</v>
      </c>
      <c r="B24" s="24"/>
      <c r="C24" s="24"/>
      <c r="D24" s="24"/>
      <c r="E24" s="24"/>
      <c r="F24" s="16">
        <f>+F25+F48+F50</f>
        <v>293500</v>
      </c>
      <c r="G24" s="16">
        <f>+G25+G48+G50</f>
        <v>131000</v>
      </c>
      <c r="H24" s="16">
        <f>+H25+H48+H50</f>
        <v>424500</v>
      </c>
    </row>
    <row r="25" spans="1:8" ht="15" customHeight="1" x14ac:dyDescent="0.2">
      <c r="A25" s="17" t="s">
        <v>18</v>
      </c>
      <c r="B25" s="17"/>
      <c r="C25" s="17"/>
      <c r="D25" s="17"/>
      <c r="E25" s="17"/>
      <c r="F25" s="17">
        <f>SUM(F26:F47)</f>
        <v>166800</v>
      </c>
      <c r="G25" s="17">
        <f>SUM(G26:G47)</f>
        <v>116000</v>
      </c>
      <c r="H25" s="17">
        <f>SUM(H26:H47)</f>
        <v>282800</v>
      </c>
    </row>
    <row r="26" spans="1:8" ht="15" customHeight="1" x14ac:dyDescent="0.2">
      <c r="A26" s="18" t="s">
        <v>19</v>
      </c>
      <c r="B26" s="22">
        <v>3211</v>
      </c>
      <c r="C26" s="1" t="s">
        <v>110</v>
      </c>
      <c r="D26" s="2" t="s">
        <v>21</v>
      </c>
      <c r="E26" s="2" t="s">
        <v>22</v>
      </c>
      <c r="F26" s="3">
        <v>0</v>
      </c>
      <c r="G26" s="3">
        <v>1000</v>
      </c>
      <c r="H26" s="3">
        <f>+F26+G26</f>
        <v>1000</v>
      </c>
    </row>
    <row r="27" spans="1:8" ht="15" customHeight="1" x14ac:dyDescent="0.2">
      <c r="A27" s="18" t="s">
        <v>19</v>
      </c>
      <c r="B27" s="22">
        <v>3212</v>
      </c>
      <c r="C27" s="1" t="s">
        <v>20</v>
      </c>
      <c r="D27" s="2" t="s">
        <v>108</v>
      </c>
      <c r="E27" s="2" t="s">
        <v>22</v>
      </c>
      <c r="F27" s="3">
        <v>100</v>
      </c>
      <c r="G27" s="3">
        <v>0</v>
      </c>
      <c r="H27" s="3">
        <f>+F27+G27</f>
        <v>100</v>
      </c>
    </row>
    <row r="28" spans="1:8" ht="15" customHeight="1" x14ac:dyDescent="0.2">
      <c r="A28" s="18" t="s">
        <v>23</v>
      </c>
      <c r="B28" s="1" t="s">
        <v>24</v>
      </c>
      <c r="C28" s="1" t="s">
        <v>25</v>
      </c>
      <c r="D28" s="2" t="s">
        <v>21</v>
      </c>
      <c r="E28" s="2" t="s">
        <v>22</v>
      </c>
      <c r="F28" s="3">
        <v>100</v>
      </c>
      <c r="G28" s="3">
        <v>2000</v>
      </c>
      <c r="H28" s="3">
        <f>+F28+G28</f>
        <v>2100</v>
      </c>
    </row>
    <row r="29" spans="1:8" ht="15" customHeight="1" x14ac:dyDescent="0.2">
      <c r="A29" s="18" t="s">
        <v>26</v>
      </c>
      <c r="B29" s="1" t="s">
        <v>27</v>
      </c>
      <c r="C29" s="1" t="s">
        <v>28</v>
      </c>
      <c r="D29" s="2" t="s">
        <v>21</v>
      </c>
      <c r="E29" s="2" t="s">
        <v>22</v>
      </c>
      <c r="F29" s="3">
        <v>2000</v>
      </c>
      <c r="G29" s="3">
        <v>0</v>
      </c>
      <c r="H29" s="3">
        <f t="shared" ref="H29:H47" si="1">+F29+G29</f>
        <v>2000</v>
      </c>
    </row>
    <row r="30" spans="1:8" ht="15" customHeight="1" x14ac:dyDescent="0.2">
      <c r="A30" s="18" t="s">
        <v>29</v>
      </c>
      <c r="B30" s="1" t="s">
        <v>30</v>
      </c>
      <c r="C30" s="1" t="s">
        <v>31</v>
      </c>
      <c r="D30" s="2" t="s">
        <v>21</v>
      </c>
      <c r="E30" s="2" t="s">
        <v>22</v>
      </c>
      <c r="F30" s="3">
        <v>6000</v>
      </c>
      <c r="G30" s="3">
        <v>2000</v>
      </c>
      <c r="H30" s="3">
        <f t="shared" si="1"/>
        <v>8000</v>
      </c>
    </row>
    <row r="31" spans="1:8" ht="15" hidden="1" customHeight="1" x14ac:dyDescent="0.2">
      <c r="A31" s="18" t="s">
        <v>32</v>
      </c>
      <c r="B31" s="1" t="s">
        <v>30</v>
      </c>
      <c r="C31" s="1" t="s">
        <v>31</v>
      </c>
      <c r="D31" s="2" t="s">
        <v>33</v>
      </c>
      <c r="E31" s="2" t="s">
        <v>22</v>
      </c>
      <c r="F31" s="3">
        <v>5500</v>
      </c>
      <c r="G31" s="3">
        <v>0</v>
      </c>
      <c r="H31" s="3">
        <f t="shared" si="1"/>
        <v>5500</v>
      </c>
    </row>
    <row r="32" spans="1:8" ht="15" customHeight="1" x14ac:dyDescent="0.2">
      <c r="A32" s="18" t="s">
        <v>34</v>
      </c>
      <c r="B32" s="1" t="s">
        <v>35</v>
      </c>
      <c r="C32" s="1" t="s">
        <v>36</v>
      </c>
      <c r="D32" s="2" t="s">
        <v>21</v>
      </c>
      <c r="E32" s="2" t="s">
        <v>22</v>
      </c>
      <c r="F32" s="3">
        <v>11000</v>
      </c>
      <c r="G32" s="3">
        <v>0</v>
      </c>
      <c r="H32" s="3">
        <f t="shared" si="1"/>
        <v>11000</v>
      </c>
    </row>
    <row r="33" spans="1:8" ht="15" customHeight="1" x14ac:dyDescent="0.2">
      <c r="A33" s="18" t="s">
        <v>37</v>
      </c>
      <c r="B33" s="1" t="s">
        <v>38</v>
      </c>
      <c r="C33" s="1" t="s">
        <v>39</v>
      </c>
      <c r="D33" s="2" t="s">
        <v>21</v>
      </c>
      <c r="E33" s="2" t="s">
        <v>22</v>
      </c>
      <c r="F33" s="3">
        <v>33600</v>
      </c>
      <c r="G33" s="3">
        <v>22000</v>
      </c>
      <c r="H33" s="3">
        <f t="shared" si="1"/>
        <v>55600</v>
      </c>
    </row>
    <row r="34" spans="1:8" ht="15" customHeight="1" x14ac:dyDescent="0.2">
      <c r="A34" s="18" t="s">
        <v>40</v>
      </c>
      <c r="B34" s="1" t="s">
        <v>41</v>
      </c>
      <c r="C34" s="1" t="s">
        <v>42</v>
      </c>
      <c r="D34" s="2" t="s">
        <v>21</v>
      </c>
      <c r="E34" s="2" t="s">
        <v>22</v>
      </c>
      <c r="F34" s="3">
        <v>4600</v>
      </c>
      <c r="G34" s="3">
        <v>10000</v>
      </c>
      <c r="H34" s="3">
        <f t="shared" si="1"/>
        <v>14600</v>
      </c>
    </row>
    <row r="35" spans="1:8" ht="15" customHeight="1" x14ac:dyDescent="0.2">
      <c r="A35" s="18" t="s">
        <v>43</v>
      </c>
      <c r="B35" s="1" t="s">
        <v>44</v>
      </c>
      <c r="C35" s="1" t="s">
        <v>45</v>
      </c>
      <c r="D35" s="2" t="s">
        <v>21</v>
      </c>
      <c r="E35" s="2" t="s">
        <v>22</v>
      </c>
      <c r="F35" s="3">
        <v>30000</v>
      </c>
      <c r="G35" s="3">
        <v>50000</v>
      </c>
      <c r="H35" s="3">
        <f t="shared" si="1"/>
        <v>80000</v>
      </c>
    </row>
    <row r="36" spans="1:8" ht="15" customHeight="1" x14ac:dyDescent="0.2">
      <c r="A36" s="18" t="s">
        <v>46</v>
      </c>
      <c r="B36" s="1" t="s">
        <v>47</v>
      </c>
      <c r="C36" s="1" t="s">
        <v>48</v>
      </c>
      <c r="D36" s="2" t="s">
        <v>21</v>
      </c>
      <c r="E36" s="2" t="s">
        <v>22</v>
      </c>
      <c r="F36" s="3">
        <v>2700</v>
      </c>
      <c r="G36" s="3">
        <v>0</v>
      </c>
      <c r="H36" s="3">
        <f t="shared" si="1"/>
        <v>2700</v>
      </c>
    </row>
    <row r="37" spans="1:8" ht="15" customHeight="1" x14ac:dyDescent="0.2">
      <c r="A37" s="18" t="s">
        <v>49</v>
      </c>
      <c r="B37" s="1" t="s">
        <v>50</v>
      </c>
      <c r="C37" s="1" t="s">
        <v>51</v>
      </c>
      <c r="D37" s="2" t="s">
        <v>21</v>
      </c>
      <c r="E37" s="2" t="s">
        <v>22</v>
      </c>
      <c r="F37" s="3">
        <v>50000</v>
      </c>
      <c r="G37" s="3">
        <v>21000</v>
      </c>
      <c r="H37" s="3">
        <f t="shared" si="1"/>
        <v>71000</v>
      </c>
    </row>
    <row r="38" spans="1:8" ht="15" customHeight="1" x14ac:dyDescent="0.2">
      <c r="A38" s="18" t="s">
        <v>52</v>
      </c>
      <c r="B38" s="1" t="s">
        <v>53</v>
      </c>
      <c r="C38" s="1" t="s">
        <v>54</v>
      </c>
      <c r="D38" s="2" t="s">
        <v>21</v>
      </c>
      <c r="E38" s="2" t="s">
        <v>22</v>
      </c>
      <c r="F38" s="3">
        <v>300</v>
      </c>
      <c r="G38" s="3">
        <v>0</v>
      </c>
      <c r="H38" s="3">
        <f t="shared" si="1"/>
        <v>300</v>
      </c>
    </row>
    <row r="39" spans="1:8" ht="15" customHeight="1" x14ac:dyDescent="0.2">
      <c r="A39" s="18" t="s">
        <v>55</v>
      </c>
      <c r="B39" s="1" t="s">
        <v>56</v>
      </c>
      <c r="C39" s="1" t="s">
        <v>57</v>
      </c>
      <c r="D39" s="2" t="s">
        <v>21</v>
      </c>
      <c r="E39" s="2" t="s">
        <v>22</v>
      </c>
      <c r="F39" s="3">
        <v>2700</v>
      </c>
      <c r="G39" s="3">
        <v>0</v>
      </c>
      <c r="H39" s="3">
        <f t="shared" si="1"/>
        <v>2700</v>
      </c>
    </row>
    <row r="40" spans="1:8" ht="15" customHeight="1" x14ac:dyDescent="0.2">
      <c r="A40" s="18" t="s">
        <v>58</v>
      </c>
      <c r="B40" s="1" t="s">
        <v>59</v>
      </c>
      <c r="C40" s="1" t="s">
        <v>60</v>
      </c>
      <c r="D40" s="2" t="s">
        <v>21</v>
      </c>
      <c r="E40" s="2" t="s">
        <v>22</v>
      </c>
      <c r="F40" s="3">
        <v>400</v>
      </c>
      <c r="G40" s="3">
        <v>0</v>
      </c>
      <c r="H40" s="3">
        <f t="shared" si="1"/>
        <v>400</v>
      </c>
    </row>
    <row r="41" spans="1:8" ht="15" customHeight="1" x14ac:dyDescent="0.2">
      <c r="A41" s="18" t="s">
        <v>61</v>
      </c>
      <c r="B41" s="1" t="s">
        <v>62</v>
      </c>
      <c r="C41" s="1" t="s">
        <v>63</v>
      </c>
      <c r="D41" s="2" t="s">
        <v>21</v>
      </c>
      <c r="E41" s="2" t="s">
        <v>22</v>
      </c>
      <c r="F41" s="3">
        <v>300</v>
      </c>
      <c r="G41" s="3">
        <v>0</v>
      </c>
      <c r="H41" s="3">
        <f t="shared" si="1"/>
        <v>300</v>
      </c>
    </row>
    <row r="42" spans="1:8" ht="15" customHeight="1" x14ac:dyDescent="0.2">
      <c r="A42" s="18" t="s">
        <v>64</v>
      </c>
      <c r="B42" s="1" t="s">
        <v>65</v>
      </c>
      <c r="C42" s="1" t="s">
        <v>66</v>
      </c>
      <c r="D42" s="2" t="s">
        <v>21</v>
      </c>
      <c r="E42" s="2" t="s">
        <v>22</v>
      </c>
      <c r="F42" s="3">
        <v>700</v>
      </c>
      <c r="G42" s="3">
        <v>7000</v>
      </c>
      <c r="H42" s="3">
        <f t="shared" si="1"/>
        <v>7700</v>
      </c>
    </row>
    <row r="43" spans="1:8" ht="15" customHeight="1" x14ac:dyDescent="0.2">
      <c r="A43" s="18" t="s">
        <v>67</v>
      </c>
      <c r="B43" s="1" t="s">
        <v>68</v>
      </c>
      <c r="C43" s="1" t="s">
        <v>69</v>
      </c>
      <c r="D43" s="2" t="s">
        <v>21</v>
      </c>
      <c r="E43" s="2" t="s">
        <v>22</v>
      </c>
      <c r="F43" s="3">
        <v>100</v>
      </c>
      <c r="G43" s="3">
        <v>0</v>
      </c>
      <c r="H43" s="3">
        <f t="shared" si="1"/>
        <v>100</v>
      </c>
    </row>
    <row r="44" spans="1:8" ht="15" customHeight="1" x14ac:dyDescent="0.2">
      <c r="A44" s="18" t="s">
        <v>70</v>
      </c>
      <c r="B44" s="1" t="s">
        <v>71</v>
      </c>
      <c r="C44" s="1" t="s">
        <v>72</v>
      </c>
      <c r="D44" s="2" t="s">
        <v>21</v>
      </c>
      <c r="E44" s="2" t="s">
        <v>22</v>
      </c>
      <c r="F44" s="3">
        <v>6600</v>
      </c>
      <c r="G44" s="3">
        <v>0</v>
      </c>
      <c r="H44" s="3">
        <f t="shared" si="1"/>
        <v>6600</v>
      </c>
    </row>
    <row r="45" spans="1:8" ht="15" customHeight="1" x14ac:dyDescent="0.2">
      <c r="A45" s="18" t="s">
        <v>73</v>
      </c>
      <c r="B45" s="1" t="s">
        <v>74</v>
      </c>
      <c r="C45" s="1" t="s">
        <v>75</v>
      </c>
      <c r="D45" s="2" t="s">
        <v>21</v>
      </c>
      <c r="E45" s="2" t="s">
        <v>22</v>
      </c>
      <c r="F45" s="3">
        <v>10000</v>
      </c>
      <c r="G45" s="3">
        <v>0</v>
      </c>
      <c r="H45" s="3">
        <f t="shared" si="1"/>
        <v>10000</v>
      </c>
    </row>
    <row r="46" spans="1:8" ht="15" customHeight="1" x14ac:dyDescent="0.2">
      <c r="A46" s="18"/>
      <c r="B46" s="22">
        <v>3295</v>
      </c>
      <c r="C46" s="1" t="s">
        <v>109</v>
      </c>
      <c r="D46" s="2" t="s">
        <v>21</v>
      </c>
      <c r="E46" s="2" t="s">
        <v>22</v>
      </c>
      <c r="F46" s="3">
        <v>0</v>
      </c>
      <c r="G46" s="3">
        <v>1000</v>
      </c>
      <c r="H46" s="3">
        <f t="shared" si="1"/>
        <v>1000</v>
      </c>
    </row>
    <row r="47" spans="1:8" ht="15" customHeight="1" x14ac:dyDescent="0.2">
      <c r="A47" s="18" t="s">
        <v>76</v>
      </c>
      <c r="B47" s="1" t="s">
        <v>77</v>
      </c>
      <c r="C47" s="1" t="s">
        <v>78</v>
      </c>
      <c r="D47" s="2" t="s">
        <v>21</v>
      </c>
      <c r="E47" s="2" t="s">
        <v>22</v>
      </c>
      <c r="F47" s="3">
        <v>100</v>
      </c>
      <c r="G47" s="3">
        <v>0</v>
      </c>
      <c r="H47" s="3">
        <f t="shared" si="1"/>
        <v>100</v>
      </c>
    </row>
    <row r="48" spans="1:8" ht="15" customHeight="1" x14ac:dyDescent="0.2">
      <c r="A48" s="17" t="s">
        <v>79</v>
      </c>
      <c r="B48" s="17"/>
      <c r="C48" s="17"/>
      <c r="D48" s="17"/>
      <c r="E48" s="17"/>
      <c r="F48" s="17">
        <f>+F49</f>
        <v>100</v>
      </c>
      <c r="G48" s="17">
        <f>+G49</f>
        <v>0</v>
      </c>
      <c r="H48" s="17">
        <f>+H49</f>
        <v>100</v>
      </c>
    </row>
    <row r="49" spans="1:8" ht="15" customHeight="1" x14ac:dyDescent="0.2">
      <c r="A49" s="18" t="s">
        <v>80</v>
      </c>
      <c r="B49" s="1" t="s">
        <v>81</v>
      </c>
      <c r="C49" s="1" t="s">
        <v>82</v>
      </c>
      <c r="D49" s="2" t="s">
        <v>21</v>
      </c>
      <c r="E49" s="2" t="s">
        <v>22</v>
      </c>
      <c r="F49" s="3">
        <v>100</v>
      </c>
      <c r="G49" s="3">
        <v>0</v>
      </c>
      <c r="H49" s="3">
        <f>+F49+G49</f>
        <v>100</v>
      </c>
    </row>
    <row r="50" spans="1:8" ht="15" customHeight="1" x14ac:dyDescent="0.2">
      <c r="A50" s="17" t="s">
        <v>83</v>
      </c>
      <c r="B50" s="17"/>
      <c r="C50" s="17"/>
      <c r="D50" s="17"/>
      <c r="E50" s="17"/>
      <c r="F50" s="17">
        <f>SUM(F51:F58)</f>
        <v>126600</v>
      </c>
      <c r="G50" s="17">
        <f>SUM(G51:G58)</f>
        <v>15000</v>
      </c>
      <c r="H50" s="17">
        <f>SUM(H51:H58)</f>
        <v>141600</v>
      </c>
    </row>
    <row r="51" spans="1:8" ht="15" customHeight="1" x14ac:dyDescent="0.2">
      <c r="A51" s="18" t="s">
        <v>84</v>
      </c>
      <c r="B51" s="1" t="s">
        <v>85</v>
      </c>
      <c r="C51" s="1" t="s">
        <v>86</v>
      </c>
      <c r="D51" s="2" t="s">
        <v>21</v>
      </c>
      <c r="E51" s="2" t="s">
        <v>22</v>
      </c>
      <c r="F51" s="3">
        <v>30000</v>
      </c>
      <c r="G51" s="3">
        <v>0</v>
      </c>
      <c r="H51" s="3">
        <f>+F51+G51</f>
        <v>30000</v>
      </c>
    </row>
    <row r="52" spans="1:8" ht="15" customHeight="1" x14ac:dyDescent="0.2">
      <c r="A52" s="18" t="s">
        <v>87</v>
      </c>
      <c r="B52" s="1" t="s">
        <v>88</v>
      </c>
      <c r="C52" s="1" t="s">
        <v>89</v>
      </c>
      <c r="D52" s="2" t="s">
        <v>21</v>
      </c>
      <c r="E52" s="2" t="s">
        <v>22</v>
      </c>
      <c r="F52" s="3">
        <v>20000</v>
      </c>
      <c r="G52" s="3">
        <v>0</v>
      </c>
      <c r="H52" s="3">
        <f>+F52+G52</f>
        <v>20000</v>
      </c>
    </row>
    <row r="53" spans="1:8" ht="15" customHeight="1" x14ac:dyDescent="0.2">
      <c r="A53" s="18" t="s">
        <v>90</v>
      </c>
      <c r="B53" s="1" t="s">
        <v>91</v>
      </c>
      <c r="C53" s="1" t="s">
        <v>92</v>
      </c>
      <c r="D53" s="2" t="s">
        <v>21</v>
      </c>
      <c r="E53" s="2" t="s">
        <v>22</v>
      </c>
      <c r="F53" s="3">
        <v>25000</v>
      </c>
      <c r="G53" s="3">
        <v>10000</v>
      </c>
      <c r="H53" s="3">
        <f t="shared" ref="H53:H58" si="2">+F53+G53</f>
        <v>35000</v>
      </c>
    </row>
    <row r="54" spans="1:8" ht="15" customHeight="1" x14ac:dyDescent="0.2">
      <c r="A54" s="18" t="s">
        <v>93</v>
      </c>
      <c r="B54" s="1" t="s">
        <v>94</v>
      </c>
      <c r="C54" s="1" t="s">
        <v>95</v>
      </c>
      <c r="D54" s="2" t="s">
        <v>21</v>
      </c>
      <c r="E54" s="2" t="s">
        <v>22</v>
      </c>
      <c r="F54" s="3">
        <v>20000</v>
      </c>
      <c r="G54" s="3">
        <v>0</v>
      </c>
      <c r="H54" s="3">
        <f t="shared" si="2"/>
        <v>20000</v>
      </c>
    </row>
    <row r="55" spans="1:8" ht="15" customHeight="1" x14ac:dyDescent="0.2">
      <c r="A55" s="18" t="s">
        <v>96</v>
      </c>
      <c r="B55" s="1" t="s">
        <v>97</v>
      </c>
      <c r="C55" s="1" t="s">
        <v>98</v>
      </c>
      <c r="D55" s="2" t="s">
        <v>21</v>
      </c>
      <c r="E55" s="2" t="s">
        <v>22</v>
      </c>
      <c r="F55" s="3">
        <v>19300</v>
      </c>
      <c r="G55" s="3">
        <v>0</v>
      </c>
      <c r="H55" s="3">
        <f t="shared" si="2"/>
        <v>19300</v>
      </c>
    </row>
    <row r="56" spans="1:8" ht="15" customHeight="1" x14ac:dyDescent="0.2">
      <c r="A56" s="18" t="s">
        <v>99</v>
      </c>
      <c r="B56" s="1" t="s">
        <v>100</v>
      </c>
      <c r="C56" s="1" t="s">
        <v>101</v>
      </c>
      <c r="D56" s="2" t="s">
        <v>21</v>
      </c>
      <c r="E56" s="2" t="s">
        <v>22</v>
      </c>
      <c r="F56" s="3">
        <v>1300</v>
      </c>
      <c r="G56" s="3">
        <v>0</v>
      </c>
      <c r="H56" s="3">
        <f t="shared" si="2"/>
        <v>1300</v>
      </c>
    </row>
    <row r="57" spans="1:8" ht="15" customHeight="1" x14ac:dyDescent="0.2">
      <c r="A57" s="18" t="s">
        <v>102</v>
      </c>
      <c r="B57" s="1" t="s">
        <v>103</v>
      </c>
      <c r="C57" s="1" t="s">
        <v>104</v>
      </c>
      <c r="D57" s="2" t="s">
        <v>21</v>
      </c>
      <c r="E57" s="2" t="s">
        <v>22</v>
      </c>
      <c r="F57" s="3">
        <v>1000</v>
      </c>
      <c r="G57" s="3">
        <v>0</v>
      </c>
      <c r="H57" s="3">
        <f t="shared" si="2"/>
        <v>1000</v>
      </c>
    </row>
    <row r="58" spans="1:8" ht="15" customHeight="1" x14ac:dyDescent="0.2">
      <c r="A58" s="18" t="s">
        <v>105</v>
      </c>
      <c r="B58" s="1" t="s">
        <v>106</v>
      </c>
      <c r="C58" s="1" t="s">
        <v>107</v>
      </c>
      <c r="D58" s="2" t="s">
        <v>21</v>
      </c>
      <c r="E58" s="2" t="s">
        <v>22</v>
      </c>
      <c r="F58" s="3">
        <v>10000</v>
      </c>
      <c r="G58" s="3">
        <v>5000</v>
      </c>
      <c r="H58" s="3">
        <f t="shared" si="2"/>
        <v>15000</v>
      </c>
    </row>
    <row r="63" spans="1:8" ht="15" customHeight="1" x14ac:dyDescent="0.2">
      <c r="E63" s="20"/>
      <c r="F63" s="20"/>
      <c r="G63" s="2" t="s">
        <v>111</v>
      </c>
    </row>
    <row r="64" spans="1:8" ht="15" customHeight="1" x14ac:dyDescent="0.2">
      <c r="E64" s="21"/>
      <c r="F64" s="21"/>
      <c r="G64" s="6"/>
    </row>
    <row r="65" spans="5:7" ht="15" customHeight="1" x14ac:dyDescent="0.2">
      <c r="E65" s="20"/>
      <c r="F65" s="20"/>
      <c r="G65" s="2" t="s">
        <v>112</v>
      </c>
    </row>
  </sheetData>
  <mergeCells count="13">
    <mergeCell ref="A24:E24"/>
    <mergeCell ref="A13:H13"/>
    <mergeCell ref="A8:H8"/>
    <mergeCell ref="A9:H9"/>
    <mergeCell ref="A10:H10"/>
    <mergeCell ref="A11:H11"/>
    <mergeCell ref="A12:H12"/>
    <mergeCell ref="A15:H15"/>
    <mergeCell ref="A19:E19"/>
    <mergeCell ref="A20:E20"/>
    <mergeCell ref="A21:E21"/>
    <mergeCell ref="A22:E22"/>
    <mergeCell ref="A23:E23"/>
  </mergeCells>
  <phoneticPr fontId="7" type="noConversion"/>
  <pageMargins left="0" right="0" top="0.39370078740157483" bottom="0" header="0" footer="0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</vt:lpstr>
      <vt:lpstr>plan!Ispis_naslova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Latinčić</dc:creator>
  <cp:lastModifiedBy>Šef računovodstva</cp:lastModifiedBy>
  <cp:lastPrinted>2024-10-02T11:09:52Z</cp:lastPrinted>
  <dcterms:created xsi:type="dcterms:W3CDTF">2023-12-29T09:57:08Z</dcterms:created>
  <dcterms:modified xsi:type="dcterms:W3CDTF">2024-12-16T12:29:23Z</dcterms:modified>
</cp:coreProperties>
</file>